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C3AC0B64-4882-4A5E-8461-CAE3C39C9DCB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EAEPE_COG!$B$2:$H$93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13" i="1"/>
  <c r="G17" i="1"/>
  <c r="F17" i="1"/>
  <c r="D17" i="1"/>
  <c r="C17" i="1"/>
  <c r="G27" i="1"/>
  <c r="F27" i="1"/>
  <c r="D27" i="1"/>
  <c r="E27" i="1" s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E17" i="1"/>
  <c r="H17" i="1" s="1"/>
  <c r="F81" i="1"/>
  <c r="H27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<sst xmlns="http://schemas.openxmlformats.org/spreadsheetml/2006/main" count="88" uniqueCount="88">
  <si>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</si>
  <si>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>Nombre del Ente Público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</si>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</sst>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84</xdr:row>
      <xdr:rowOff>153397</xdr:rowOff>
    </xdr:from>
    <xdr:to>
      <xdr:col>4</xdr:col>
      <xdr:colOff>892968</xdr:colOff>
      <xdr:row>92</xdr:row>
      <xdr:rowOff>76047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EF0F53-305D-A31D-B329-DD6817541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0093" y="14750460"/>
          <a:ext cx="2702719" cy="116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K72" sqref="K7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5" width="16" style="1" bestFit="1" customWidth="1"/>
    <col min="6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1</v>
      </c>
      <c r="C2" s="25"/>
      <c r="D2" s="25"/>
      <c r="E2" s="25"/>
      <c r="F2" s="25"/>
      <c r="G2" s="25"/>
      <c r="H2" s="26"/>
    </row>
    <row r="3" spans="2:9" x14ac:dyDescent="0.2">
      <c r="B3" s="27" t="s">
        <v>2</v>
      </c>
      <c r="C3" s="28"/>
      <c r="D3" s="28"/>
      <c r="E3" s="28"/>
      <c r="F3" s="28"/>
      <c r="G3" s="28"/>
      <c r="H3" s="29"/>
    </row>
    <row r="4" spans="2:9" x14ac:dyDescent="0.2">
      <c r="B4" s="27" t="s">
        <v>3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4</v>
      </c>
      <c r="C6" s="36" t="s">
        <v>5</v>
      </c>
      <c r="D6" s="37"/>
      <c r="E6" s="37"/>
      <c r="F6" s="37"/>
      <c r="G6" s="38"/>
      <c r="H6" s="39" t="s">
        <v>6</v>
      </c>
    </row>
    <row r="7" spans="2:9" ht="24.75" thickBot="1" x14ac:dyDescent="0.25">
      <c r="B7" s="34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">
      <c r="B9" s="6" t="s">
        <v>14</v>
      </c>
      <c r="C9" s="16">
        <f>SUM(C10:C16)</f>
        <v>70112350</v>
      </c>
      <c r="D9" s="16">
        <f>SUM(D10:D16)</f>
        <v>2294459.61</v>
      </c>
      <c r="E9" s="16">
        <f t="shared" ref="E9:E26" si="0">C9+D9</f>
        <v>72406809.609999999</v>
      </c>
      <c r="F9" s="16">
        <f>SUM(F10:F16)</f>
        <v>73149991.889999986</v>
      </c>
      <c r="G9" s="16">
        <f>SUM(G10:G16)</f>
        <v>65973012.719999991</v>
      </c>
      <c r="H9" s="16">
        <f t="shared" ref="H9:H40" si="1">E9-F9</f>
        <v>-743182.27999998629</v>
      </c>
    </row>
    <row r="10" spans="2:9" ht="12" customHeight="1" x14ac:dyDescent="0.2">
      <c r="B10" s="11" t="s">
        <v>15</v>
      </c>
      <c r="C10" s="12">
        <v>24944479</v>
      </c>
      <c r="D10" s="13">
        <v>3158753</v>
      </c>
      <c r="E10" s="18">
        <f t="shared" si="0"/>
        <v>28103232</v>
      </c>
      <c r="F10" s="12">
        <v>24987350.899999999</v>
      </c>
      <c r="G10" s="12">
        <v>24987350.899999999</v>
      </c>
      <c r="H10" s="20">
        <f t="shared" si="1"/>
        <v>3115881.1000000015</v>
      </c>
    </row>
    <row r="11" spans="2:9" ht="12" customHeight="1" x14ac:dyDescent="0.2">
      <c r="B11" s="11" t="s">
        <v>16</v>
      </c>
      <c r="C11" s="12">
        <v>25543058</v>
      </c>
      <c r="D11" s="13"/>
      <c r="E11" s="18">
        <f t="shared" si="0"/>
        <v>25543058</v>
      </c>
      <c r="F11" s="12">
        <v>25177566.329999998</v>
      </c>
      <c r="G11" s="12">
        <v>25177566.329999998</v>
      </c>
      <c r="H11" s="20">
        <f t="shared" si="1"/>
        <v>365491.67000000179</v>
      </c>
    </row>
    <row r="12" spans="2:9" ht="12" customHeight="1" x14ac:dyDescent="0.2">
      <c r="B12" s="11" t="s">
        <v>17</v>
      </c>
      <c r="C12" s="12">
        <v>10040062</v>
      </c>
      <c r="D12" s="13">
        <v>-864293.39</v>
      </c>
      <c r="E12" s="18">
        <f t="shared" si="0"/>
        <v>9175768.6099999994</v>
      </c>
      <c r="F12" s="12">
        <v>7295238.0999999987</v>
      </c>
      <c r="G12" s="12">
        <v>7295238.0999999987</v>
      </c>
      <c r="H12" s="20">
        <f t="shared" si="1"/>
        <v>1880530.5100000007</v>
      </c>
    </row>
    <row r="13" spans="2:9" ht="12" customHeight="1" x14ac:dyDescent="0.2">
      <c r="B13" s="11" t="s">
        <v>18</v>
      </c>
      <c r="C13" s="12">
        <v>6032827</v>
      </c>
      <c r="D13" s="13">
        <v>-719999.99999999988</v>
      </c>
      <c r="E13" s="18">
        <f>C13+D13</f>
        <v>5312827</v>
      </c>
      <c r="F13" s="12">
        <v>4258372.66</v>
      </c>
      <c r="G13" s="12">
        <v>4258372.66</v>
      </c>
      <c r="H13" s="20">
        <f t="shared" si="1"/>
        <v>1054454.3399999999</v>
      </c>
    </row>
    <row r="14" spans="2:9" ht="12" customHeight="1" x14ac:dyDescent="0.2">
      <c r="B14" s="11" t="s">
        <v>19</v>
      </c>
      <c r="C14" s="12">
        <v>3551924</v>
      </c>
      <c r="D14" s="13">
        <v>719999.99999999988</v>
      </c>
      <c r="E14" s="18">
        <f t="shared" si="0"/>
        <v>4271924</v>
      </c>
      <c r="F14" s="12">
        <v>4254484.7299999995</v>
      </c>
      <c r="G14" s="12">
        <v>4254484.7299999995</v>
      </c>
      <c r="H14" s="20">
        <f t="shared" si="1"/>
        <v>17439.270000000484</v>
      </c>
    </row>
    <row r="15" spans="2:9" ht="12" customHeight="1" x14ac:dyDescent="0.2">
      <c r="B15" s="11" t="s">
        <v>20</v>
      </c>
      <c r="C15" s="12"/>
      <c r="D15" s="13">
        <v>0</v>
      </c>
      <c r="E15" s="18">
        <f t="shared" si="0"/>
        <v>0</v>
      </c>
      <c r="F15" s="12">
        <v>7176979.1699999999</v>
      </c>
      <c r="G15" s="12">
        <v>0</v>
      </c>
      <c r="H15" s="20">
        <f t="shared" si="1"/>
        <v>-7176979.1699999999</v>
      </c>
    </row>
    <row r="16" spans="2:9" ht="12" customHeight="1" x14ac:dyDescent="0.2">
      <c r="B16" s="11" t="s">
        <v>21</v>
      </c>
      <c r="C16" s="12"/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22</v>
      </c>
      <c r="C17" s="16">
        <f>SUM(C18:C26)</f>
        <v>2491052.7800000003</v>
      </c>
      <c r="D17" s="16">
        <f>SUM(D18:D26)</f>
        <v>-289999.99999999994</v>
      </c>
      <c r="E17" s="16">
        <f t="shared" si="0"/>
        <v>2201052.7800000003</v>
      </c>
      <c r="F17" s="16">
        <f>SUM(F18:F26)</f>
        <v>2204102.7100000004</v>
      </c>
      <c r="G17" s="16">
        <f>SUM(G18:G26)</f>
        <v>2204102.7100000004</v>
      </c>
      <c r="H17" s="16">
        <f t="shared" si="1"/>
        <v>-3049.9300000001676</v>
      </c>
    </row>
    <row r="18" spans="2:8" ht="24" x14ac:dyDescent="0.2">
      <c r="B18" s="9" t="s">
        <v>23</v>
      </c>
      <c r="C18" s="12">
        <v>1272526.8500000001</v>
      </c>
      <c r="D18" s="13">
        <v>-709006.1</v>
      </c>
      <c r="E18" s="18">
        <f t="shared" si="0"/>
        <v>563520.75000000012</v>
      </c>
      <c r="F18" s="12">
        <v>599014.90000000014</v>
      </c>
      <c r="G18" s="12">
        <v>599014.90000000014</v>
      </c>
      <c r="H18" s="20">
        <f t="shared" si="1"/>
        <v>-35494.150000000023</v>
      </c>
    </row>
    <row r="19" spans="2:8" ht="12" customHeight="1" x14ac:dyDescent="0.2">
      <c r="B19" s="9" t="s">
        <v>24</v>
      </c>
      <c r="C19" s="12">
        <v>90000</v>
      </c>
      <c r="D19" s="13">
        <v>190000</v>
      </c>
      <c r="E19" s="18">
        <f t="shared" si="0"/>
        <v>280000</v>
      </c>
      <c r="F19" s="12">
        <v>272486.83</v>
      </c>
      <c r="G19" s="12">
        <v>272486.83</v>
      </c>
      <c r="H19" s="20">
        <f t="shared" si="1"/>
        <v>7513.1699999999837</v>
      </c>
    </row>
    <row r="20" spans="2:8" ht="12" customHeight="1" x14ac:dyDescent="0.2">
      <c r="B20" s="9" t="s">
        <v>25</v>
      </c>
      <c r="C20" s="12"/>
      <c r="D20" s="13"/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26</v>
      </c>
      <c r="C21" s="12">
        <v>30000</v>
      </c>
      <c r="D21" s="13">
        <v>34465.160000000003</v>
      </c>
      <c r="E21" s="18">
        <f t="shared" si="0"/>
        <v>64465.16</v>
      </c>
      <c r="F21" s="12">
        <v>63086.33</v>
      </c>
      <c r="G21" s="12">
        <v>63086.33</v>
      </c>
      <c r="H21" s="20">
        <f t="shared" si="1"/>
        <v>1378.8300000000017</v>
      </c>
    </row>
    <row r="22" spans="2:8" ht="12" customHeight="1" x14ac:dyDescent="0.2">
      <c r="B22" s="9" t="s">
        <v>27</v>
      </c>
      <c r="C22" s="12"/>
      <c r="D22" s="13">
        <v>1432</v>
      </c>
      <c r="E22" s="18">
        <f t="shared" si="0"/>
        <v>1432</v>
      </c>
      <c r="F22" s="12">
        <v>471.9</v>
      </c>
      <c r="G22" s="12">
        <v>471.9</v>
      </c>
      <c r="H22" s="20">
        <f t="shared" si="1"/>
        <v>960.1</v>
      </c>
    </row>
    <row r="23" spans="2:8" ht="12" customHeight="1" x14ac:dyDescent="0.2">
      <c r="B23" s="9" t="s">
        <v>28</v>
      </c>
      <c r="C23" s="12">
        <v>923525.93</v>
      </c>
      <c r="D23" s="13">
        <v>91296.69</v>
      </c>
      <c r="E23" s="18">
        <f t="shared" si="0"/>
        <v>1014822.6200000001</v>
      </c>
      <c r="F23" s="12">
        <v>1007792.59</v>
      </c>
      <c r="G23" s="12">
        <v>1007792.59</v>
      </c>
      <c r="H23" s="20">
        <f t="shared" si="1"/>
        <v>7030.0300000001444</v>
      </c>
    </row>
    <row r="24" spans="2:8" ht="12" customHeight="1" x14ac:dyDescent="0.2">
      <c r="B24" s="9" t="s">
        <v>29</v>
      </c>
      <c r="C24" s="12">
        <v>70000</v>
      </c>
      <c r="D24" s="13">
        <v>-48995.68</v>
      </c>
      <c r="E24" s="18">
        <f t="shared" si="0"/>
        <v>21004.32</v>
      </c>
      <c r="F24" s="12">
        <v>6797.0199999999995</v>
      </c>
      <c r="G24" s="12">
        <v>6797.0199999999995</v>
      </c>
      <c r="H24" s="20">
        <f t="shared" si="1"/>
        <v>14207.3</v>
      </c>
    </row>
    <row r="25" spans="2:8" ht="12" customHeight="1" x14ac:dyDescent="0.2">
      <c r="B25" s="9" t="s">
        <v>30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31</v>
      </c>
      <c r="C26" s="12">
        <v>105000</v>
      </c>
      <c r="D26" s="13">
        <v>150807.93</v>
      </c>
      <c r="E26" s="18">
        <f t="shared" si="0"/>
        <v>255807.93</v>
      </c>
      <c r="F26" s="12">
        <v>254453.13999999996</v>
      </c>
      <c r="G26" s="12">
        <v>254453.13999999996</v>
      </c>
      <c r="H26" s="20">
        <f t="shared" si="1"/>
        <v>1354.7900000000373</v>
      </c>
    </row>
    <row r="27" spans="2:8" ht="20.100000000000001" customHeight="1" x14ac:dyDescent="0.2">
      <c r="B27" s="6" t="s">
        <v>32</v>
      </c>
      <c r="C27" s="16">
        <f>SUM(C28:C36)</f>
        <v>15278729.220000001</v>
      </c>
      <c r="D27" s="16">
        <f>SUM(D28:D36)</f>
        <v>-760000.00000000023</v>
      </c>
      <c r="E27" s="16">
        <f>D27+C27</f>
        <v>14518729.220000001</v>
      </c>
      <c r="F27" s="16">
        <f>SUM(F28:F36)</f>
        <v>14510558.850000001</v>
      </c>
      <c r="G27" s="16">
        <f>SUM(G28:G36)</f>
        <v>14510558.850000001</v>
      </c>
      <c r="H27" s="16">
        <f t="shared" si="1"/>
        <v>8170.3699999991804</v>
      </c>
    </row>
    <row r="28" spans="2:8" x14ac:dyDescent="0.2">
      <c r="B28" s="9" t="s">
        <v>33</v>
      </c>
      <c r="C28" s="12">
        <v>1214070.3799999999</v>
      </c>
      <c r="D28" s="13">
        <v>-100000</v>
      </c>
      <c r="E28" s="18">
        <f t="shared" ref="E28:E36" si="2">C28+D28</f>
        <v>1114070.3799999999</v>
      </c>
      <c r="F28" s="12">
        <v>1131834.93</v>
      </c>
      <c r="G28" s="12">
        <v>1131834.93</v>
      </c>
      <c r="H28" s="20">
        <f t="shared" si="1"/>
        <v>-17764.550000000047</v>
      </c>
    </row>
    <row r="29" spans="2:8" x14ac:dyDescent="0.2">
      <c r="B29" s="9" t="s">
        <v>34</v>
      </c>
      <c r="C29" s="12">
        <v>5995387.4199999999</v>
      </c>
      <c r="D29" s="13">
        <v>-850000</v>
      </c>
      <c r="E29" s="18">
        <f t="shared" si="2"/>
        <v>5145387.42</v>
      </c>
      <c r="F29" s="12">
        <v>5140834.16</v>
      </c>
      <c r="G29" s="12">
        <v>5140834.16</v>
      </c>
      <c r="H29" s="20">
        <f t="shared" si="1"/>
        <v>4553.2599999997765</v>
      </c>
    </row>
    <row r="30" spans="2:8" ht="12" customHeight="1" x14ac:dyDescent="0.2">
      <c r="B30" s="9" t="s">
        <v>35</v>
      </c>
      <c r="C30" s="12">
        <v>1718000</v>
      </c>
      <c r="D30" s="13">
        <v>-260000</v>
      </c>
      <c r="E30" s="18">
        <f t="shared" si="2"/>
        <v>1458000</v>
      </c>
      <c r="F30" s="12">
        <v>1463801.1600000001</v>
      </c>
      <c r="G30" s="12">
        <v>1463801.1600000001</v>
      </c>
      <c r="H30" s="20">
        <f t="shared" si="1"/>
        <v>-5801.160000000149</v>
      </c>
    </row>
    <row r="31" spans="2:8" x14ac:dyDescent="0.2">
      <c r="B31" s="9" t="s">
        <v>36</v>
      </c>
      <c r="C31" s="12">
        <v>90000</v>
      </c>
      <c r="D31" s="13">
        <v>275345.13</v>
      </c>
      <c r="E31" s="18">
        <f t="shared" si="2"/>
        <v>365345.13</v>
      </c>
      <c r="F31" s="12">
        <v>338289.82</v>
      </c>
      <c r="G31" s="12">
        <v>338289.82</v>
      </c>
      <c r="H31" s="20">
        <f t="shared" si="1"/>
        <v>27055.309999999998</v>
      </c>
    </row>
    <row r="32" spans="2:8" ht="24" x14ac:dyDescent="0.2">
      <c r="B32" s="9" t="s">
        <v>37</v>
      </c>
      <c r="C32" s="12">
        <v>2816271.42</v>
      </c>
      <c r="D32" s="13">
        <v>-140000</v>
      </c>
      <c r="E32" s="18">
        <f t="shared" si="2"/>
        <v>2676271.42</v>
      </c>
      <c r="F32" s="12">
        <v>2686599.2499999991</v>
      </c>
      <c r="G32" s="12">
        <v>2686599.2499999991</v>
      </c>
      <c r="H32" s="20">
        <f t="shared" si="1"/>
        <v>-10327.829999999143</v>
      </c>
    </row>
    <row r="33" spans="2:8" x14ac:dyDescent="0.2">
      <c r="B33" s="9" t="s">
        <v>38</v>
      </c>
      <c r="C33" s="12">
        <v>600000</v>
      </c>
      <c r="D33" s="13">
        <v>-587928.05000000005</v>
      </c>
      <c r="E33" s="18">
        <f t="shared" si="2"/>
        <v>12071.949999999953</v>
      </c>
      <c r="F33" s="12">
        <v>17376.8</v>
      </c>
      <c r="G33" s="12">
        <v>17376.8</v>
      </c>
      <c r="H33" s="20">
        <f t="shared" si="1"/>
        <v>-5304.8500000000458</v>
      </c>
    </row>
    <row r="34" spans="2:8" x14ac:dyDescent="0.2">
      <c r="B34" s="9" t="s">
        <v>39</v>
      </c>
      <c r="C34" s="12">
        <v>950000</v>
      </c>
      <c r="D34" s="13">
        <v>202582.92</v>
      </c>
      <c r="E34" s="18">
        <f t="shared" si="2"/>
        <v>1152582.92</v>
      </c>
      <c r="F34" s="12">
        <v>1169135.72</v>
      </c>
      <c r="G34" s="12">
        <v>1169135.72</v>
      </c>
      <c r="H34" s="20">
        <f t="shared" si="1"/>
        <v>-16552.800000000047</v>
      </c>
    </row>
    <row r="35" spans="2:8" x14ac:dyDescent="0.2">
      <c r="B35" s="9" t="s">
        <v>40</v>
      </c>
      <c r="C35" s="12">
        <v>150000</v>
      </c>
      <c r="D35" s="13">
        <v>-100000</v>
      </c>
      <c r="E35" s="18">
        <f t="shared" si="2"/>
        <v>50000</v>
      </c>
      <c r="F35" s="12">
        <v>54656.01</v>
      </c>
      <c r="G35" s="12">
        <v>54656.01</v>
      </c>
      <c r="H35" s="20">
        <f t="shared" si="1"/>
        <v>-4656.010000000002</v>
      </c>
    </row>
    <row r="36" spans="2:8" x14ac:dyDescent="0.2">
      <c r="B36" s="9" t="s">
        <v>41</v>
      </c>
      <c r="C36" s="12">
        <v>1745000</v>
      </c>
      <c r="D36" s="13">
        <v>800000</v>
      </c>
      <c r="E36" s="18">
        <f t="shared" si="2"/>
        <v>2545000</v>
      </c>
      <c r="F36" s="12">
        <v>2508031</v>
      </c>
      <c r="G36" s="12">
        <v>2508031</v>
      </c>
      <c r="H36" s="20">
        <f t="shared" si="1"/>
        <v>36969</v>
      </c>
    </row>
    <row r="37" spans="2:8" ht="20.100000000000001" customHeight="1" x14ac:dyDescent="0.2">
      <c r="B37" s="7" t="s">
        <v>42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43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44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45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46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47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48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49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50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51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52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53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54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55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56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57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58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59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60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61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62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63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64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65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66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67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68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69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70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71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72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73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74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75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76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77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78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79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80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81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82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83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84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85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86</v>
      </c>
      <c r="C81" s="22">
        <f>SUM(C73,C69,C61,C57,C47,C27,C37,C17,C9)</f>
        <v>87882132</v>
      </c>
      <c r="D81" s="22">
        <f>SUM(D73,D69,D61,D57,D47,D37,D27,D17,D9)</f>
        <v>1244459.6099999996</v>
      </c>
      <c r="E81" s="22">
        <f>C81+D81</f>
        <v>89126591.609999999</v>
      </c>
      <c r="F81" s="22">
        <f>SUM(F73,F69,F61,F57,F47,F37,F17,F27,F9)</f>
        <v>89864653.449999988</v>
      </c>
      <c r="G81" s="22">
        <f>SUM(G73,G69,G61,G57,G47,G37,G27,G17,G9)</f>
        <v>82687674.280000001</v>
      </c>
      <c r="H81" s="22">
        <f t="shared" si="5"/>
        <v>-738061.83999998868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2022-11-18T20:34:11Z</cp:lastPrinted>
  <dcterms:created xsi:type="dcterms:W3CDTF">2019-12-04T16:22:52Z</dcterms:created>
  <dcterms:modified xsi:type="dcterms:W3CDTF">2023-01-23T17:18:49Z</dcterms:modified>
</cp:coreProperties>
</file>